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Лист1 (2)" sheetId="1" r:id="rId1"/>
  </sheets>
  <definedNames>
    <definedName name="Запрос_из_Распределение2" localSheetId="0">'Лист1 (2)'!#REF!</definedName>
    <definedName name="_xlnm.Print_Area" localSheetId="0">'Лист1 (2)'!$A$1:$T$81</definedName>
  </definedNames>
  <calcPr fullCalcOnLoad="1"/>
</workbook>
</file>

<file path=xl/sharedStrings.xml><?xml version="1.0" encoding="utf-8"?>
<sst xmlns="http://schemas.openxmlformats.org/spreadsheetml/2006/main" count="272" uniqueCount="143">
  <si>
    <t>(тыс. рублей)</t>
  </si>
  <si>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</si>
  <si>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</si>
  <si>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</si>
  <si>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</si>
  <si>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</si>
  <si>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</si>
  <si>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</si>
  <si>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</si>
  <si>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</si>
  <si>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ОБЩЕГОСУДАРСТВЕННЫЕ ВОПРОСЫ</t>
  </si>
  <si>
    <t>01</t>
  </si>
  <si>
    <t>02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</si>
  <si>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</si>
  <si>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</si>
  <si>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</si>
  <si>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850</t>
  </si>
  <si>
    <t>НАЦИОНАЛЬНАЯ ОБОРОНА</t>
  </si>
  <si>
    <t>Мобилизационная и вневойсковая подготовка</t>
  </si>
  <si>
    <t>03</t>
  </si>
  <si>
    <t>10</t>
  </si>
  <si>
    <t>ЖИЛИЩНО-КОММУНАЛЬНОЕ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</si>
  <si>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</si>
  <si>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</si>
  <si>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</si>
  <si>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</si>
  <si>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</si>
  <si>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</si>
  <si>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310</t>
  </si>
  <si>
    <t>по разделам, подразделам, целевым статьям (муниципальным</t>
  </si>
  <si>
    <t>Семичанского сельского поселения</t>
  </si>
  <si>
    <t>"О бюджете Семичанского сельского поселения</t>
  </si>
  <si>
    <t xml:space="preserve"> программам Семичанского сельского поселения и непрограммным направлениям </t>
  </si>
  <si>
    <t>Расходы на реализацию мероприятий по уличному освещению населенных пунктов Семичанского сельского поселения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</si>
  <si>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99 9 00 72390</t>
  </si>
  <si>
    <t>99 9 00 51180</t>
  </si>
  <si>
    <t>01 1 00 28020</t>
  </si>
  <si>
    <t>05 1 00 00590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</si>
  <si>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</si>
  <si>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</si>
  <si>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</si>
  <si>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Другие общегосударственные вопросы</t>
  </si>
  <si>
    <t>13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</si>
  <si>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</si>
  <si>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03 1 00 28050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</si>
  <si>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</si>
  <si>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</si>
  <si>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</si>
  <si>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</si>
  <si>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03 1 00 28370</t>
  </si>
  <si>
    <t>11 1 00 28180</t>
  </si>
  <si>
    <t>11 1 00 28190</t>
  </si>
  <si>
    <t>02 1 00 28030</t>
  </si>
  <si>
    <t>06 1 00 28110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</si>
  <si>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</si>
  <si>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</si>
  <si>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</si>
  <si>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</si>
  <si>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</si>
  <si>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</si>
  <si>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</si>
  <si>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</si>
  <si>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НАЦИОНАЛЬНАЯ ЭКОНОМИКА</t>
  </si>
  <si>
    <t> Дорожное хозяйство (дорожные фонды)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</si>
  <si>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</si>
  <si>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</si>
  <si>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08 1 00 28310</t>
  </si>
  <si>
    <t>деятельности),  группам и подгруппам видов расходов классификации</t>
  </si>
  <si>
    <t>10 1 00 28420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</si>
  <si>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</si>
  <si>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10 2 00 00110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</si>
  <si>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</si>
  <si>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 (Уплата налогов, сборов и иных платежей)</t>
  </si>
  <si>
    <t>10 2 00 00190</t>
  </si>
  <si>
    <t>Обеспечение проведения выборов и референдумов</t>
  </si>
  <si>
    <t>07</t>
  </si>
  <si>
    <t>10 1 00 28520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</si>
  <si>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</si>
  <si>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</si>
  <si>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</si>
  <si>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НАЦИОНАЛЬНАЯ БЕЗОПАСНОСТЬ И ПРАВООХРАНИТЕЛЬНАЯ ДЕЯТЕЛЬНОСТЬ</t>
  </si>
  <si>
    <t>14</t>
  </si>
  <si>
    <t>Другие вопросы в области национальной безопасности и правоохранительной деятельности</t>
  </si>
  <si>
    <t>Профессиональная подготовка, переподготовка и повышение квалификации</t>
  </si>
  <si>
    <t>ОБРАЗОВАНИЕ</t>
  </si>
  <si>
    <t>10 1 00 28160</t>
  </si>
  <si>
    <t>Физическая культура и спорт</t>
  </si>
  <si>
    <t>07 1 00 28130</t>
  </si>
  <si>
    <t>ФИЗИЧЕСКАЯ КУЛЬТУРА И СПОРТ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</si>
  <si>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</si>
  <si>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</si>
  <si>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</si>
  <si>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</si>
  <si>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</si>
  <si>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</si>
  <si>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2021 год</t>
  </si>
  <si>
    <t>2022 год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</si>
  <si>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(Специальные расходы)</t>
    </r>
  </si>
  <si>
    <t xml:space="preserve">Дубовского района на 2021 год и на  </t>
  </si>
  <si>
    <t>плановый период 2022 и 2023 годов"</t>
  </si>
  <si>
    <t xml:space="preserve"> расходов бюджетов на 2021 год и на плановый период 2022 и 2023 годов</t>
  </si>
  <si>
    <t>2023 год</t>
  </si>
  <si>
    <t>99 9 00 99990</t>
  </si>
  <si>
    <t>Защита населения и территории от чрезвычайных ситуаций природного и техногенного характера, пожарная безопасность</t>
  </si>
  <si>
    <t>04 1 00 28340</t>
  </si>
  <si>
    <t>03 2 00 28510</t>
  </si>
  <si>
    <t>01 2 00 28380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</si>
  <si>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</si>
  <si>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</si>
  <si>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к решению Собрания депутатов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</si>
  <si>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</si>
  <si>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11 1 00 28210</t>
  </si>
  <si>
    <t>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</si>
  <si>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11 1 00 28220</t>
  </si>
  <si>
    <t>Реализация направления расходов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</si>
  <si>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06 1 00 28460</t>
  </si>
  <si>
    <t>Расходы на проведение мероприятий по регулированию численности безнадзорных животных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</si>
  <si>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Расходы, связанные с реализацией федеральной целевой программы "Увековечение памяти погибших при защите Отечества на 2019 - 2024 годы", в рамках подпрограммы "Развитие культуры в Семичанском сельском поселении" муниципальной программы Семичанского сельского поселения "Развитие культуры" (Иные закупки товаров, работ и услуг для обеспечения государственных (муниципальных) нужд)</t>
  </si>
  <si>
    <t>05 1 00 L2990</t>
  </si>
  <si>
    <t>05 1 00 S4640</t>
  </si>
  <si>
    <t>Председатель Собрания депутатов - Глава Семичанского сельского поселения</t>
  </si>
  <si>
    <t xml:space="preserve">«О внесении изменений в Решение Собрания </t>
  </si>
  <si>
    <t xml:space="preserve">депутатов Семичанского сельского поселения </t>
  </si>
  <si>
    <t>от 29.12.2020 года № 135</t>
  </si>
  <si>
    <t>"Приложение 8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</si>
  <si>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</si>
  <si>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01 1 00 28550</t>
  </si>
  <si>
    <t>Расходы на уплату налога на добавленную стоимость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(Уплата налогов, сборов и иных платежей)</t>
  </si>
  <si>
    <t>11 1 00 28610</t>
  </si>
  <si>
    <t>04 1 00 28430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</si>
  <si>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</si>
  <si>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</si>
  <si>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02 1 00 28040</t>
  </si>
  <si>
    <t>0,0"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</si>
  <si>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</si>
  <si>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реализацию мероприятий по изготовлению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</si>
  <si>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08 2 00 28320</t>
  </si>
  <si>
    <t>08 2 00 28390</t>
  </si>
  <si>
    <t>к проекту решения Собрания депутатов</t>
  </si>
  <si>
    <t xml:space="preserve">Расходы на реализацию инициативных проектов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(Субсидии бюджетным учреждениям) 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</si>
  <si>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</si>
  <si>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А.Ю.Виноградов</t>
  </si>
  <si>
    <t>Приложение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</si>
</sst>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8">
    <font>
      <sz val="10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right" vertical="top"/>
    </xf>
    <xf numFmtId="164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46" fillId="0" borderId="0" xfId="0" applyFont="1" applyAlignment="1">
      <alignment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0" fontId="11" fillId="0" borderId="10" xfId="0" applyNumberFormat="1" applyFont="1" applyFill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169" fontId="2" fillId="0" borderId="14" xfId="0" applyNumberFormat="1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center" vertical="center" wrapText="1"/>
    </xf>
    <xf numFmtId="169" fontId="2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169" fontId="2" fillId="0" borderId="14" xfId="0" applyNumberFormat="1" applyFont="1" applyBorder="1" applyAlignment="1" applyProtection="1">
      <alignment horizontal="center" vertical="center" wrapText="1"/>
      <protection locked="0"/>
    </xf>
    <xf numFmtId="169" fontId="2" fillId="0" borderId="15" xfId="0" applyNumberFormat="1" applyFont="1" applyBorder="1" applyAlignment="1" applyProtection="1">
      <alignment horizontal="center" vertical="center" wrapText="1"/>
      <protection locked="0"/>
    </xf>
    <xf numFmtId="169" fontId="2" fillId="0" borderId="18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center" vertical="center" wrapText="1"/>
    </xf>
    <xf numFmtId="169" fontId="2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3" fillId="0" borderId="20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tabSelected="1" view="pageBreakPreview" zoomScaleSheetLayoutView="100" zoomScalePageLayoutView="0" workbookViewId="0" topLeftCell="A76">
      <selection activeCell="F83" sqref="F83"/>
    </sheetView>
  </sheetViews>
  <sheetFormatPr defaultColWidth="3.125" defaultRowHeight="12.75"/>
  <cols>
    <col min="1" max="1" width="70.125" style="2" customWidth="1"/>
    <col min="2" max="2" width="3.75390625" style="2" customWidth="1"/>
    <col min="3" max="3" width="4.25390625" style="2" customWidth="1"/>
    <col min="4" max="4" width="11.75390625" style="11" customWidth="1"/>
    <col min="5" max="5" width="5.625" style="2" customWidth="1"/>
    <col min="6" max="6" width="13.625" style="3" customWidth="1"/>
    <col min="7" max="7" width="10.625" style="7" customWidth="1"/>
    <col min="8" max="8" width="4.625" style="8" customWidth="1"/>
    <col min="9" max="9" width="4.625" style="2" bestFit="1" customWidth="1"/>
    <col min="10" max="11" width="3.125" style="2" customWidth="1"/>
    <col min="12" max="12" width="7.00390625" style="2" customWidth="1"/>
    <col min="13" max="13" width="3.00390625" style="2" hidden="1" customWidth="1"/>
    <col min="14" max="14" width="3.125" style="2" hidden="1" customWidth="1"/>
    <col min="15" max="15" width="0.37109375" style="2" hidden="1" customWidth="1"/>
    <col min="16" max="20" width="3.125" style="2" hidden="1" customWidth="1"/>
    <col min="21" max="16384" width="3.125" style="2" customWidth="1"/>
  </cols>
  <sheetData>
    <row r="1" spans="1:20" ht="18.75" customHeight="1">
      <c r="A1" s="1"/>
      <c r="B1" s="62" t="s">
        <v>142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18.75" customHeight="1">
      <c r="A2" s="1"/>
      <c r="B2" s="62" t="s">
        <v>138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44"/>
      <c r="N2" s="44"/>
      <c r="O2" s="44"/>
      <c r="P2" s="44"/>
      <c r="Q2" s="44"/>
      <c r="R2" s="44"/>
      <c r="S2" s="44"/>
      <c r="T2" s="44"/>
    </row>
    <row r="3" spans="1:20" ht="18.75" customHeight="1">
      <c r="A3" s="1"/>
      <c r="B3" s="62" t="s">
        <v>30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44"/>
      <c r="N3" s="44"/>
      <c r="O3" s="44"/>
      <c r="P3" s="44"/>
      <c r="Q3" s="44"/>
      <c r="R3" s="44"/>
      <c r="S3" s="44"/>
      <c r="T3" s="44"/>
    </row>
    <row r="4" spans="1:20" ht="18.75" customHeight="1">
      <c r="A4" s="1"/>
      <c r="B4" s="62" t="s">
        <v>121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44"/>
      <c r="N4" s="44"/>
      <c r="O4" s="44"/>
      <c r="P4" s="44"/>
      <c r="Q4" s="44"/>
      <c r="R4" s="44"/>
      <c r="S4" s="44"/>
      <c r="T4" s="44"/>
    </row>
    <row r="5" spans="1:20" ht="18.75" customHeight="1">
      <c r="A5" s="1"/>
      <c r="B5" s="62" t="s">
        <v>122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44"/>
      <c r="N5" s="44"/>
      <c r="O5" s="44"/>
      <c r="P5" s="44"/>
      <c r="Q5" s="44"/>
      <c r="R5" s="44"/>
      <c r="S5" s="44"/>
      <c r="T5" s="44"/>
    </row>
    <row r="6" spans="1:20" ht="18.75" customHeight="1">
      <c r="A6" s="1"/>
      <c r="B6" s="62" t="s">
        <v>123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44"/>
      <c r="N6" s="44"/>
      <c r="O6" s="44"/>
      <c r="P6" s="44"/>
      <c r="Q6" s="44"/>
      <c r="R6" s="44"/>
      <c r="S6" s="44"/>
      <c r="T6" s="44"/>
    </row>
    <row r="7" spans="1:20" ht="15.75" customHeight="1">
      <c r="A7" s="1"/>
      <c r="B7" s="62" t="s">
        <v>124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44"/>
      <c r="N7" s="44"/>
      <c r="O7" s="44"/>
      <c r="P7" s="44"/>
      <c r="Q7" s="44"/>
      <c r="R7" s="44"/>
      <c r="S7" s="44"/>
      <c r="T7" s="44"/>
    </row>
    <row r="8" spans="2:20" ht="12.75" customHeight="1">
      <c r="B8" s="62" t="s">
        <v>109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11"/>
      <c r="O8" s="11"/>
      <c r="P8" s="11"/>
      <c r="Q8" s="11"/>
      <c r="R8" s="11"/>
      <c r="S8" s="11"/>
      <c r="T8" s="11"/>
    </row>
    <row r="9" spans="1:20" ht="15.75" customHeight="1">
      <c r="A9" s="5"/>
      <c r="B9" s="62" t="s">
        <v>30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11"/>
      <c r="O9" s="11"/>
      <c r="P9" s="11"/>
      <c r="Q9" s="11"/>
      <c r="R9" s="11"/>
      <c r="S9" s="11"/>
      <c r="T9" s="11"/>
    </row>
    <row r="10" spans="1:20" ht="13.5" customHeight="1">
      <c r="A10" s="13"/>
      <c r="B10" s="63" t="s">
        <v>31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36"/>
      <c r="N10" s="11"/>
      <c r="O10" s="11"/>
      <c r="P10" s="11"/>
      <c r="Q10" s="11"/>
      <c r="R10" s="11"/>
      <c r="S10" s="11"/>
      <c r="T10" s="11"/>
    </row>
    <row r="11" spans="1:20" ht="15.75" customHeight="1">
      <c r="A11" s="9"/>
      <c r="B11" s="64" t="s">
        <v>98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35"/>
      <c r="N11" s="11"/>
      <c r="O11" s="11"/>
      <c r="P11" s="11"/>
      <c r="Q11" s="11"/>
      <c r="R11" s="11"/>
      <c r="S11" s="11"/>
      <c r="T11" s="11"/>
    </row>
    <row r="12" spans="1:20" ht="16.5" customHeight="1">
      <c r="A12" s="5"/>
      <c r="B12" s="62" t="s">
        <v>99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11"/>
      <c r="O12" s="11"/>
      <c r="P12" s="11"/>
      <c r="Q12" s="11"/>
      <c r="R12" s="11"/>
      <c r="S12" s="11"/>
      <c r="T12" s="11"/>
    </row>
    <row r="13" spans="1:12" ht="15.75" customHeight="1">
      <c r="A13" s="65" t="s">
        <v>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2" ht="15.75" customHeight="1">
      <c r="A14" s="65" t="s">
        <v>29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spans="1:12" ht="15.75" customHeight="1">
      <c r="A15" s="65" t="s">
        <v>32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6" spans="1:12" ht="15.75" customHeight="1">
      <c r="A16" s="65" t="s">
        <v>67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</row>
    <row r="17" spans="1:12" ht="15" customHeight="1">
      <c r="A17" s="65" t="s">
        <v>100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</row>
    <row r="18" spans="4:12" ht="16.5" customHeight="1">
      <c r="D18" s="66"/>
      <c r="E18" s="66"/>
      <c r="F18" s="66"/>
      <c r="G18" s="56" t="s">
        <v>0</v>
      </c>
      <c r="H18" s="57"/>
      <c r="I18" s="57"/>
      <c r="J18" s="57"/>
      <c r="K18" s="57"/>
      <c r="L18" s="57"/>
    </row>
    <row r="19" spans="1:12" ht="18.75">
      <c r="A19" s="4" t="s">
        <v>1</v>
      </c>
      <c r="B19" s="4" t="s">
        <v>2</v>
      </c>
      <c r="C19" s="4" t="s">
        <v>3</v>
      </c>
      <c r="D19" s="4" t="s">
        <v>4</v>
      </c>
      <c r="E19" s="4" t="s">
        <v>5</v>
      </c>
      <c r="F19" s="4" t="s">
        <v>95</v>
      </c>
      <c r="G19" s="58" t="s">
        <v>96</v>
      </c>
      <c r="H19" s="59"/>
      <c r="I19" s="58" t="s">
        <v>101</v>
      </c>
      <c r="J19" s="60"/>
      <c r="K19" s="60"/>
      <c r="L19" s="61"/>
    </row>
    <row r="20" spans="1:12" ht="15.75" customHeight="1">
      <c r="A20" s="20" t="s">
        <v>9</v>
      </c>
      <c r="B20" s="6"/>
      <c r="C20" s="6"/>
      <c r="D20" s="27"/>
      <c r="E20" s="27"/>
      <c r="F20" s="32">
        <f>F21+F44+F59+F70+F75+F54+F48+F67+F78</f>
        <v>11765.3</v>
      </c>
      <c r="G20" s="45">
        <f>G21+G44+G54+G59+G70+G75</f>
        <v>5728.7</v>
      </c>
      <c r="H20" s="46"/>
      <c r="I20" s="45">
        <f>I21+I54+I44+I59+I70+I75</f>
        <v>5772.7</v>
      </c>
      <c r="J20" s="47"/>
      <c r="K20" s="47"/>
      <c r="L20" s="46"/>
    </row>
    <row r="21" spans="1:12" ht="17.25" customHeight="1">
      <c r="A21" s="20" t="s">
        <v>10</v>
      </c>
      <c r="B21" s="6" t="s">
        <v>11</v>
      </c>
      <c r="C21" s="6"/>
      <c r="D21" s="27"/>
      <c r="E21" s="27"/>
      <c r="F21" s="32">
        <f>F22+F31+F29</f>
        <v>6146.5</v>
      </c>
      <c r="G21" s="45">
        <f>G22+G31+G29</f>
        <v>4609.6</v>
      </c>
      <c r="H21" s="46"/>
      <c r="I21" s="45">
        <f>I22+I31+I29</f>
        <v>4718.2</v>
      </c>
      <c r="J21" s="47"/>
      <c r="K21" s="47"/>
      <c r="L21" s="46"/>
    </row>
    <row r="22" spans="1:12" ht="48.75" customHeight="1">
      <c r="A22" s="20" t="s">
        <v>14</v>
      </c>
      <c r="B22" s="38" t="s">
        <v>11</v>
      </c>
      <c r="C22" s="38" t="s">
        <v>7</v>
      </c>
      <c r="D22" s="27"/>
      <c r="E22" s="27"/>
      <c r="F22" s="32">
        <f>F23+F24+F25+F26+F28+F27</f>
        <v>5747.299999999999</v>
      </c>
      <c r="G22" s="45">
        <f>G24+G25+G26+G27+G28</f>
        <v>4468.8</v>
      </c>
      <c r="H22" s="46"/>
      <c r="I22" s="45">
        <f>I24+I25+I26+I27+I28</f>
        <v>4434.599999999999</v>
      </c>
      <c r="J22" s="47"/>
      <c r="K22" s="47"/>
      <c r="L22" s="46"/>
    </row>
    <row r="23" spans="1:12" ht="126" customHeight="1">
      <c r="A23" s="20" t="s">
        <v>125</v>
      </c>
      <c r="B23" s="27" t="s">
        <v>11</v>
      </c>
      <c r="C23" s="27" t="s">
        <v>7</v>
      </c>
      <c r="D23" s="27" t="s">
        <v>126</v>
      </c>
      <c r="E23" s="27" t="s">
        <v>15</v>
      </c>
      <c r="F23" s="32">
        <v>6.9</v>
      </c>
      <c r="G23" s="45">
        <v>0</v>
      </c>
      <c r="H23" s="46"/>
      <c r="I23" s="53">
        <v>0</v>
      </c>
      <c r="J23" s="54"/>
      <c r="K23" s="54"/>
      <c r="L23" s="55"/>
    </row>
    <row r="24" spans="1:12" ht="113.25" customHeight="1">
      <c r="A24" s="20" t="s">
        <v>39</v>
      </c>
      <c r="B24" s="27" t="s">
        <v>11</v>
      </c>
      <c r="C24" s="27" t="s">
        <v>7</v>
      </c>
      <c r="D24" s="27" t="s">
        <v>40</v>
      </c>
      <c r="E24" s="27" t="s">
        <v>15</v>
      </c>
      <c r="F24" s="32">
        <v>4</v>
      </c>
      <c r="G24" s="45">
        <v>0</v>
      </c>
      <c r="H24" s="46"/>
      <c r="I24" s="53">
        <v>0</v>
      </c>
      <c r="J24" s="54"/>
      <c r="K24" s="54"/>
      <c r="L24" s="55"/>
    </row>
    <row r="25" spans="1:21" ht="110.25" customHeight="1">
      <c r="A25" s="20" t="s">
        <v>69</v>
      </c>
      <c r="B25" s="38" t="s">
        <v>11</v>
      </c>
      <c r="C25" s="38" t="s">
        <v>7</v>
      </c>
      <c r="D25" s="27" t="s">
        <v>70</v>
      </c>
      <c r="E25" s="27" t="s">
        <v>13</v>
      </c>
      <c r="F25" s="32">
        <v>4438.4</v>
      </c>
      <c r="G25" s="45">
        <v>4311.8</v>
      </c>
      <c r="H25" s="46"/>
      <c r="I25" s="45">
        <v>4434.4</v>
      </c>
      <c r="J25" s="47"/>
      <c r="K25" s="47"/>
      <c r="L25" s="46"/>
      <c r="M25" s="18"/>
      <c r="U25" s="8"/>
    </row>
    <row r="26" spans="1:12" ht="109.5" customHeight="1">
      <c r="A26" s="20" t="s">
        <v>71</v>
      </c>
      <c r="B26" s="38" t="s">
        <v>11</v>
      </c>
      <c r="C26" s="38" t="s">
        <v>7</v>
      </c>
      <c r="D26" s="27" t="s">
        <v>73</v>
      </c>
      <c r="E26" s="27" t="s">
        <v>15</v>
      </c>
      <c r="F26" s="32">
        <v>1295.5</v>
      </c>
      <c r="G26" s="45">
        <v>156.8</v>
      </c>
      <c r="H26" s="46"/>
      <c r="I26" s="45">
        <v>0</v>
      </c>
      <c r="J26" s="47"/>
      <c r="K26" s="47"/>
      <c r="L26" s="46"/>
    </row>
    <row r="27" spans="1:12" ht="95.25" customHeight="1">
      <c r="A27" s="20" t="s">
        <v>72</v>
      </c>
      <c r="B27" s="38" t="s">
        <v>11</v>
      </c>
      <c r="C27" s="38" t="s">
        <v>7</v>
      </c>
      <c r="D27" s="27" t="s">
        <v>73</v>
      </c>
      <c r="E27" s="27" t="s">
        <v>16</v>
      </c>
      <c r="F27" s="32">
        <v>2.3</v>
      </c>
      <c r="G27" s="51">
        <v>0</v>
      </c>
      <c r="H27" s="52"/>
      <c r="I27" s="45">
        <v>0</v>
      </c>
      <c r="J27" s="47"/>
      <c r="K27" s="47"/>
      <c r="L27" s="46"/>
    </row>
    <row r="28" spans="1:12" ht="125.25" customHeight="1">
      <c r="A28" s="20" t="s">
        <v>61</v>
      </c>
      <c r="B28" s="27" t="s">
        <v>11</v>
      </c>
      <c r="C28" s="27" t="s">
        <v>7</v>
      </c>
      <c r="D28" s="27" t="s">
        <v>34</v>
      </c>
      <c r="E28" s="27" t="s">
        <v>15</v>
      </c>
      <c r="F28" s="32">
        <v>0.2</v>
      </c>
      <c r="G28" s="45">
        <v>0.2</v>
      </c>
      <c r="H28" s="46"/>
      <c r="I28" s="45">
        <v>0.2</v>
      </c>
      <c r="J28" s="47"/>
      <c r="K28" s="47"/>
      <c r="L28" s="46"/>
    </row>
    <row r="29" spans="1:12" ht="19.5" customHeight="1">
      <c r="A29" s="19" t="s">
        <v>74</v>
      </c>
      <c r="B29" s="14" t="s">
        <v>11</v>
      </c>
      <c r="C29" s="14" t="s">
        <v>75</v>
      </c>
      <c r="D29" s="28"/>
      <c r="E29" s="28"/>
      <c r="F29" s="32">
        <f>F30</f>
        <v>116.6</v>
      </c>
      <c r="G29" s="45">
        <f>G30</f>
        <v>0</v>
      </c>
      <c r="H29" s="46"/>
      <c r="I29" s="45">
        <f>I30</f>
        <v>0</v>
      </c>
      <c r="J29" s="47"/>
      <c r="K29" s="47"/>
      <c r="L29" s="46"/>
    </row>
    <row r="30" spans="1:12" ht="95.25" customHeight="1">
      <c r="A30" s="21" t="s">
        <v>97</v>
      </c>
      <c r="B30" s="37" t="s">
        <v>11</v>
      </c>
      <c r="C30" s="37" t="s">
        <v>75</v>
      </c>
      <c r="D30" s="28" t="s">
        <v>76</v>
      </c>
      <c r="E30" s="28" t="s">
        <v>79</v>
      </c>
      <c r="F30" s="32">
        <v>116.6</v>
      </c>
      <c r="G30" s="45">
        <v>0</v>
      </c>
      <c r="H30" s="46"/>
      <c r="I30" s="45">
        <v>0</v>
      </c>
      <c r="J30" s="47"/>
      <c r="K30" s="47"/>
      <c r="L30" s="46"/>
    </row>
    <row r="31" spans="1:12" ht="18" customHeight="1">
      <c r="A31" s="20" t="s">
        <v>41</v>
      </c>
      <c r="B31" s="6" t="s">
        <v>11</v>
      </c>
      <c r="C31" s="6" t="s">
        <v>42</v>
      </c>
      <c r="D31" s="27"/>
      <c r="E31" s="27"/>
      <c r="F31" s="32">
        <f>F32+F33+F34+F36+F37+F38+F35+F42+F43+F39+F40+F41</f>
        <v>282.59999999999997</v>
      </c>
      <c r="G31" s="45">
        <f>G42</f>
        <v>140.8</v>
      </c>
      <c r="H31" s="46"/>
      <c r="I31" s="45">
        <f>I42</f>
        <v>283.6</v>
      </c>
      <c r="J31" s="47"/>
      <c r="K31" s="47"/>
      <c r="L31" s="46"/>
    </row>
    <row r="32" spans="1:12" ht="110.25" customHeight="1">
      <c r="A32" s="20" t="s">
        <v>43</v>
      </c>
      <c r="B32" s="38" t="s">
        <v>11</v>
      </c>
      <c r="C32" s="38" t="s">
        <v>42</v>
      </c>
      <c r="D32" s="27" t="s">
        <v>44</v>
      </c>
      <c r="E32" s="27" t="s">
        <v>15</v>
      </c>
      <c r="F32" s="32">
        <v>15.6</v>
      </c>
      <c r="G32" s="45">
        <v>0</v>
      </c>
      <c r="H32" s="46"/>
      <c r="I32" s="45">
        <v>0</v>
      </c>
      <c r="J32" s="47"/>
      <c r="K32" s="47"/>
      <c r="L32" s="46"/>
    </row>
    <row r="33" spans="1:12" ht="108.75" customHeight="1" thickBot="1">
      <c r="A33" s="22" t="s">
        <v>54</v>
      </c>
      <c r="B33" s="37" t="s">
        <v>11</v>
      </c>
      <c r="C33" s="37" t="s">
        <v>42</v>
      </c>
      <c r="D33" s="27" t="s">
        <v>49</v>
      </c>
      <c r="E33" s="28" t="s">
        <v>15</v>
      </c>
      <c r="F33" s="32">
        <f>13.5+5</f>
        <v>18.5</v>
      </c>
      <c r="G33" s="45">
        <v>0</v>
      </c>
      <c r="H33" s="46"/>
      <c r="I33" s="45">
        <v>0</v>
      </c>
      <c r="J33" s="47"/>
      <c r="K33" s="47"/>
      <c r="L33" s="46"/>
    </row>
    <row r="34" spans="1:12" ht="92.25" customHeight="1">
      <c r="A34" s="20" t="s">
        <v>45</v>
      </c>
      <c r="B34" s="38" t="s">
        <v>11</v>
      </c>
      <c r="C34" s="38" t="s">
        <v>42</v>
      </c>
      <c r="D34" s="27" t="s">
        <v>46</v>
      </c>
      <c r="E34" s="27" t="s">
        <v>16</v>
      </c>
      <c r="F34" s="32">
        <v>20</v>
      </c>
      <c r="G34" s="45">
        <v>0</v>
      </c>
      <c r="H34" s="46"/>
      <c r="I34" s="45">
        <v>0</v>
      </c>
      <c r="J34" s="47"/>
      <c r="K34" s="47"/>
      <c r="L34" s="46"/>
    </row>
    <row r="35" spans="1:12" ht="110.25" customHeight="1">
      <c r="A35" s="21" t="s">
        <v>89</v>
      </c>
      <c r="B35" s="37" t="s">
        <v>11</v>
      </c>
      <c r="C35" s="37" t="s">
        <v>42</v>
      </c>
      <c r="D35" s="28" t="s">
        <v>68</v>
      </c>
      <c r="E35" s="28" t="s">
        <v>15</v>
      </c>
      <c r="F35" s="32">
        <v>7.7</v>
      </c>
      <c r="G35" s="45">
        <v>0</v>
      </c>
      <c r="H35" s="46"/>
      <c r="I35" s="45">
        <v>0</v>
      </c>
      <c r="J35" s="47"/>
      <c r="K35" s="47"/>
      <c r="L35" s="46"/>
    </row>
    <row r="36" spans="1:12" ht="109.5" customHeight="1">
      <c r="A36" s="20" t="s">
        <v>55</v>
      </c>
      <c r="B36" s="37" t="s">
        <v>11</v>
      </c>
      <c r="C36" s="37" t="s">
        <v>42</v>
      </c>
      <c r="D36" s="28" t="s">
        <v>50</v>
      </c>
      <c r="E36" s="28" t="s">
        <v>15</v>
      </c>
      <c r="F36" s="32">
        <v>34.5</v>
      </c>
      <c r="G36" s="45">
        <v>0</v>
      </c>
      <c r="H36" s="46"/>
      <c r="I36" s="45">
        <v>0</v>
      </c>
      <c r="J36" s="47"/>
      <c r="K36" s="47"/>
      <c r="L36" s="46"/>
    </row>
    <row r="37" spans="1:12" ht="108" customHeight="1">
      <c r="A37" s="20" t="s">
        <v>56</v>
      </c>
      <c r="B37" s="37" t="s">
        <v>11</v>
      </c>
      <c r="C37" s="37" t="s">
        <v>42</v>
      </c>
      <c r="D37" s="28" t="s">
        <v>51</v>
      </c>
      <c r="E37" s="28" t="s">
        <v>15</v>
      </c>
      <c r="F37" s="32">
        <v>60</v>
      </c>
      <c r="G37" s="45">
        <v>0</v>
      </c>
      <c r="H37" s="46"/>
      <c r="I37" s="45">
        <v>0</v>
      </c>
      <c r="J37" s="47"/>
      <c r="K37" s="47"/>
      <c r="L37" s="46"/>
    </row>
    <row r="38" spans="1:12" ht="110.25" customHeight="1">
      <c r="A38" s="20" t="s">
        <v>47</v>
      </c>
      <c r="B38" s="38" t="s">
        <v>11</v>
      </c>
      <c r="C38" s="38" t="s">
        <v>42</v>
      </c>
      <c r="D38" s="27" t="s">
        <v>48</v>
      </c>
      <c r="E38" s="27" t="s">
        <v>15</v>
      </c>
      <c r="F38" s="32">
        <v>14</v>
      </c>
      <c r="G38" s="45">
        <v>0</v>
      </c>
      <c r="H38" s="46"/>
      <c r="I38" s="45">
        <v>0</v>
      </c>
      <c r="J38" s="47"/>
      <c r="K38" s="47"/>
      <c r="L38" s="46"/>
    </row>
    <row r="39" spans="1:12" ht="93.75" customHeight="1" thickBot="1">
      <c r="A39" s="42" t="s">
        <v>110</v>
      </c>
      <c r="B39" s="38" t="s">
        <v>11</v>
      </c>
      <c r="C39" s="38" t="s">
        <v>42</v>
      </c>
      <c r="D39" s="27" t="s">
        <v>111</v>
      </c>
      <c r="E39" s="27" t="s">
        <v>15</v>
      </c>
      <c r="F39" s="32">
        <v>14</v>
      </c>
      <c r="G39" s="45">
        <v>0</v>
      </c>
      <c r="H39" s="46"/>
      <c r="I39" s="45">
        <v>0</v>
      </c>
      <c r="J39" s="47"/>
      <c r="K39" s="47"/>
      <c r="L39" s="46"/>
    </row>
    <row r="40" spans="1:12" ht="114.75" customHeight="1">
      <c r="A40" s="43" t="s">
        <v>112</v>
      </c>
      <c r="B40" s="38" t="s">
        <v>11</v>
      </c>
      <c r="C40" s="38" t="s">
        <v>42</v>
      </c>
      <c r="D40" s="27" t="s">
        <v>113</v>
      </c>
      <c r="E40" s="27" t="s">
        <v>15</v>
      </c>
      <c r="F40" s="32">
        <v>14</v>
      </c>
      <c r="G40" s="45">
        <v>0</v>
      </c>
      <c r="H40" s="46"/>
      <c r="I40" s="45">
        <v>0</v>
      </c>
      <c r="J40" s="47"/>
      <c r="K40" s="47"/>
      <c r="L40" s="46"/>
    </row>
    <row r="41" spans="1:12" ht="76.5" customHeight="1">
      <c r="A41" s="43" t="s">
        <v>127</v>
      </c>
      <c r="B41" s="38" t="s">
        <v>11</v>
      </c>
      <c r="C41" s="38" t="s">
        <v>42</v>
      </c>
      <c r="D41" s="27" t="s">
        <v>128</v>
      </c>
      <c r="E41" s="27">
        <v>850</v>
      </c>
      <c r="F41" s="32">
        <v>84.2</v>
      </c>
      <c r="G41" s="45">
        <v>0</v>
      </c>
      <c r="H41" s="46"/>
      <c r="I41" s="45">
        <v>0</v>
      </c>
      <c r="J41" s="47"/>
      <c r="K41" s="47"/>
      <c r="L41" s="46"/>
    </row>
    <row r="42" spans="1:12" ht="54.75" customHeight="1">
      <c r="A42" s="19" t="s">
        <v>77</v>
      </c>
      <c r="B42" s="37" t="s">
        <v>11</v>
      </c>
      <c r="C42" s="37" t="s">
        <v>42</v>
      </c>
      <c r="D42" s="28" t="s">
        <v>78</v>
      </c>
      <c r="E42" s="28" t="s">
        <v>79</v>
      </c>
      <c r="F42" s="32">
        <v>0</v>
      </c>
      <c r="G42" s="45">
        <v>140.8</v>
      </c>
      <c r="H42" s="46"/>
      <c r="I42" s="45">
        <v>283.6</v>
      </c>
      <c r="J42" s="47"/>
      <c r="K42" s="47"/>
      <c r="L42" s="46"/>
    </row>
    <row r="43" spans="1:12" ht="60.75" customHeight="1">
      <c r="A43" s="19" t="s">
        <v>114</v>
      </c>
      <c r="B43" s="37" t="s">
        <v>11</v>
      </c>
      <c r="C43" s="37" t="s">
        <v>42</v>
      </c>
      <c r="D43" s="28" t="s">
        <v>102</v>
      </c>
      <c r="E43" s="27" t="s">
        <v>15</v>
      </c>
      <c r="F43" s="32">
        <v>0.1</v>
      </c>
      <c r="G43" s="45">
        <v>0</v>
      </c>
      <c r="H43" s="46"/>
      <c r="I43" s="45">
        <v>0</v>
      </c>
      <c r="J43" s="47"/>
      <c r="K43" s="47"/>
      <c r="L43" s="46"/>
    </row>
    <row r="44" spans="1:12" ht="18.75" customHeight="1">
      <c r="A44" s="20" t="s">
        <v>17</v>
      </c>
      <c r="B44" s="6" t="s">
        <v>12</v>
      </c>
      <c r="C44" s="6"/>
      <c r="D44" s="27"/>
      <c r="E44" s="27"/>
      <c r="F44" s="32">
        <f>F45</f>
        <v>96.1</v>
      </c>
      <c r="G44" s="45">
        <f>G45</f>
        <v>97</v>
      </c>
      <c r="H44" s="46"/>
      <c r="I44" s="45">
        <f>I45</f>
        <v>100.6</v>
      </c>
      <c r="J44" s="47"/>
      <c r="K44" s="47"/>
      <c r="L44" s="46"/>
    </row>
    <row r="45" spans="1:12" ht="18.75" customHeight="1">
      <c r="A45" s="20" t="s">
        <v>18</v>
      </c>
      <c r="B45" s="6" t="s">
        <v>12</v>
      </c>
      <c r="C45" s="6" t="s">
        <v>19</v>
      </c>
      <c r="D45" s="27"/>
      <c r="E45" s="27"/>
      <c r="F45" s="32">
        <f>F46+F47</f>
        <v>96.1</v>
      </c>
      <c r="G45" s="45">
        <f>G46</f>
        <v>97</v>
      </c>
      <c r="H45" s="46"/>
      <c r="I45" s="45">
        <f>I46</f>
        <v>100.6</v>
      </c>
      <c r="J45" s="47"/>
      <c r="K45" s="47"/>
      <c r="L45" s="46"/>
    </row>
    <row r="46" spans="1:12" ht="78.75" customHeight="1">
      <c r="A46" s="20" t="s">
        <v>60</v>
      </c>
      <c r="B46" s="38" t="s">
        <v>12</v>
      </c>
      <c r="C46" s="38" t="s">
        <v>19</v>
      </c>
      <c r="D46" s="27" t="s">
        <v>35</v>
      </c>
      <c r="E46" s="27" t="s">
        <v>13</v>
      </c>
      <c r="F46" s="32">
        <v>85.1</v>
      </c>
      <c r="G46" s="45">
        <v>97</v>
      </c>
      <c r="H46" s="46"/>
      <c r="I46" s="45">
        <v>100.6</v>
      </c>
      <c r="J46" s="47"/>
      <c r="K46" s="47"/>
      <c r="L46" s="46"/>
    </row>
    <row r="47" spans="1:12" ht="78.75" customHeight="1">
      <c r="A47" s="20" t="s">
        <v>140</v>
      </c>
      <c r="B47" s="38" t="s">
        <v>12</v>
      </c>
      <c r="C47" s="38" t="s">
        <v>19</v>
      </c>
      <c r="D47" s="27" t="s">
        <v>35</v>
      </c>
      <c r="E47" s="27">
        <v>240</v>
      </c>
      <c r="F47" s="32">
        <v>11</v>
      </c>
      <c r="G47" s="45">
        <v>0</v>
      </c>
      <c r="H47" s="46"/>
      <c r="I47" s="45">
        <v>0</v>
      </c>
      <c r="J47" s="47"/>
      <c r="K47" s="47"/>
      <c r="L47" s="46"/>
    </row>
    <row r="48" spans="1:12" ht="33.75" customHeight="1">
      <c r="A48" s="19" t="s">
        <v>80</v>
      </c>
      <c r="B48" s="14" t="s">
        <v>19</v>
      </c>
      <c r="C48" s="6"/>
      <c r="D48" s="27"/>
      <c r="E48" s="27"/>
      <c r="F48" s="32">
        <f>F49+F52</f>
        <v>34.4</v>
      </c>
      <c r="G48" s="45">
        <v>0</v>
      </c>
      <c r="H48" s="46"/>
      <c r="I48" s="45">
        <v>0</v>
      </c>
      <c r="J48" s="47"/>
      <c r="K48" s="47"/>
      <c r="L48" s="46"/>
    </row>
    <row r="49" spans="1:12" ht="33.75" customHeight="1">
      <c r="A49" s="19" t="s">
        <v>103</v>
      </c>
      <c r="B49" s="14" t="s">
        <v>19</v>
      </c>
      <c r="C49" s="14" t="s">
        <v>20</v>
      </c>
      <c r="D49" s="27"/>
      <c r="E49" s="27"/>
      <c r="F49" s="32">
        <f>F50+F51</f>
        <v>22.4</v>
      </c>
      <c r="G49" s="45">
        <v>0</v>
      </c>
      <c r="H49" s="46"/>
      <c r="I49" s="45">
        <v>0</v>
      </c>
      <c r="J49" s="47"/>
      <c r="K49" s="47"/>
      <c r="L49" s="46"/>
    </row>
    <row r="50" spans="1:12" ht="146.25" customHeight="1">
      <c r="A50" s="41" t="s">
        <v>107</v>
      </c>
      <c r="B50" s="37" t="s">
        <v>19</v>
      </c>
      <c r="C50" s="37" t="s">
        <v>20</v>
      </c>
      <c r="D50" s="28" t="s">
        <v>104</v>
      </c>
      <c r="E50" s="28" t="s">
        <v>15</v>
      </c>
      <c r="F50" s="32">
        <v>12</v>
      </c>
      <c r="G50" s="45">
        <v>0</v>
      </c>
      <c r="H50" s="46"/>
      <c r="I50" s="45">
        <v>0</v>
      </c>
      <c r="J50" s="47"/>
      <c r="K50" s="47"/>
      <c r="L50" s="46"/>
    </row>
    <row r="51" spans="1:12" ht="123.75" customHeight="1">
      <c r="A51" s="41" t="s">
        <v>130</v>
      </c>
      <c r="B51" s="37" t="s">
        <v>19</v>
      </c>
      <c r="C51" s="37" t="s">
        <v>20</v>
      </c>
      <c r="D51" s="28" t="s">
        <v>129</v>
      </c>
      <c r="E51" s="28" t="s">
        <v>15</v>
      </c>
      <c r="F51" s="32">
        <v>10.4</v>
      </c>
      <c r="G51" s="45">
        <v>0</v>
      </c>
      <c r="H51" s="46"/>
      <c r="I51" s="45">
        <v>0</v>
      </c>
      <c r="J51" s="47"/>
      <c r="K51" s="47"/>
      <c r="L51" s="46"/>
    </row>
    <row r="52" spans="1:12" ht="40.5" customHeight="1">
      <c r="A52" s="19" t="s">
        <v>82</v>
      </c>
      <c r="B52" s="14" t="s">
        <v>19</v>
      </c>
      <c r="C52" s="14" t="s">
        <v>81</v>
      </c>
      <c r="D52" s="28"/>
      <c r="E52" s="28"/>
      <c r="F52" s="32">
        <f>F53</f>
        <v>12</v>
      </c>
      <c r="G52" s="45">
        <v>0</v>
      </c>
      <c r="H52" s="46"/>
      <c r="I52" s="45">
        <v>0</v>
      </c>
      <c r="J52" s="47"/>
      <c r="K52" s="47"/>
      <c r="L52" s="46"/>
    </row>
    <row r="53" spans="1:12" ht="108.75" customHeight="1">
      <c r="A53" s="41" t="s">
        <v>108</v>
      </c>
      <c r="B53" s="14" t="s">
        <v>19</v>
      </c>
      <c r="C53" s="14" t="s">
        <v>81</v>
      </c>
      <c r="D53" s="28" t="s">
        <v>105</v>
      </c>
      <c r="E53" s="28" t="s">
        <v>15</v>
      </c>
      <c r="F53" s="32">
        <v>12</v>
      </c>
      <c r="G53" s="45">
        <v>0</v>
      </c>
      <c r="H53" s="46"/>
      <c r="I53" s="45">
        <v>0</v>
      </c>
      <c r="J53" s="47"/>
      <c r="K53" s="47"/>
      <c r="L53" s="46"/>
    </row>
    <row r="54" spans="1:12" ht="16.5" customHeight="1">
      <c r="A54" s="20" t="s">
        <v>62</v>
      </c>
      <c r="B54" s="17" t="s">
        <v>7</v>
      </c>
      <c r="C54" s="17"/>
      <c r="D54" s="29"/>
      <c r="E54" s="28"/>
      <c r="F54" s="32">
        <f>F55</f>
        <v>160.29999999999998</v>
      </c>
      <c r="G54" s="45">
        <f>G55</f>
        <v>134.7</v>
      </c>
      <c r="H54" s="46"/>
      <c r="I54" s="45">
        <f>I55</f>
        <v>134.7</v>
      </c>
      <c r="J54" s="47"/>
      <c r="K54" s="47"/>
      <c r="L54" s="46"/>
    </row>
    <row r="55" spans="1:12" ht="17.25" customHeight="1">
      <c r="A55" s="20" t="s">
        <v>63</v>
      </c>
      <c r="B55" s="17" t="s">
        <v>7</v>
      </c>
      <c r="C55" s="17" t="s">
        <v>65</v>
      </c>
      <c r="D55" s="29"/>
      <c r="E55" s="28"/>
      <c r="F55" s="32">
        <f>F56+F57+F58</f>
        <v>160.29999999999998</v>
      </c>
      <c r="G55" s="45">
        <f>G56</f>
        <v>134.7</v>
      </c>
      <c r="H55" s="46"/>
      <c r="I55" s="45">
        <f>I56</f>
        <v>134.7</v>
      </c>
      <c r="J55" s="47"/>
      <c r="K55" s="47"/>
      <c r="L55" s="46"/>
    </row>
    <row r="56" spans="1:12" ht="93.75" customHeight="1">
      <c r="A56" s="20" t="s">
        <v>64</v>
      </c>
      <c r="B56" s="39" t="s">
        <v>7</v>
      </c>
      <c r="C56" s="39" t="s">
        <v>65</v>
      </c>
      <c r="D56" s="29" t="s">
        <v>66</v>
      </c>
      <c r="E56" s="28" t="s">
        <v>15</v>
      </c>
      <c r="F56" s="32">
        <v>110.7</v>
      </c>
      <c r="G56" s="45">
        <v>134.7</v>
      </c>
      <c r="H56" s="46"/>
      <c r="I56" s="45">
        <v>134.7</v>
      </c>
      <c r="J56" s="47"/>
      <c r="K56" s="47"/>
      <c r="L56" s="46"/>
    </row>
    <row r="57" spans="1:12" ht="110.25" customHeight="1">
      <c r="A57" s="25" t="s">
        <v>134</v>
      </c>
      <c r="B57" s="39" t="s">
        <v>7</v>
      </c>
      <c r="C57" s="39" t="s">
        <v>65</v>
      </c>
      <c r="D57" s="29" t="s">
        <v>136</v>
      </c>
      <c r="E57" s="28" t="s">
        <v>15</v>
      </c>
      <c r="F57" s="32">
        <v>34</v>
      </c>
      <c r="G57" s="45">
        <v>0</v>
      </c>
      <c r="H57" s="46"/>
      <c r="I57" s="45">
        <v>0</v>
      </c>
      <c r="J57" s="47"/>
      <c r="K57" s="47"/>
      <c r="L57" s="46"/>
    </row>
    <row r="58" spans="1:12" ht="111.75" customHeight="1">
      <c r="A58" s="25" t="s">
        <v>135</v>
      </c>
      <c r="B58" s="39" t="s">
        <v>7</v>
      </c>
      <c r="C58" s="39" t="s">
        <v>65</v>
      </c>
      <c r="D58" s="29" t="s">
        <v>137</v>
      </c>
      <c r="E58" s="28" t="s">
        <v>15</v>
      </c>
      <c r="F58" s="32">
        <v>15.6</v>
      </c>
      <c r="G58" s="45">
        <v>0</v>
      </c>
      <c r="H58" s="46"/>
      <c r="I58" s="45">
        <v>0</v>
      </c>
      <c r="J58" s="47"/>
      <c r="K58" s="47"/>
      <c r="L58" s="46"/>
    </row>
    <row r="59" spans="1:12" ht="18.75" customHeight="1">
      <c r="A59" s="25" t="s">
        <v>21</v>
      </c>
      <c r="B59" s="15" t="s">
        <v>8</v>
      </c>
      <c r="C59" s="15"/>
      <c r="D59" s="30"/>
      <c r="E59" s="30"/>
      <c r="F59" s="33">
        <f>F60</f>
        <v>1522</v>
      </c>
      <c r="G59" s="45">
        <v>0</v>
      </c>
      <c r="H59" s="46"/>
      <c r="I59" s="45">
        <v>0</v>
      </c>
      <c r="J59" s="47"/>
      <c r="K59" s="47"/>
      <c r="L59" s="46"/>
    </row>
    <row r="60" spans="1:12" ht="15" customHeight="1">
      <c r="A60" s="20" t="s">
        <v>22</v>
      </c>
      <c r="B60" s="6" t="s">
        <v>8</v>
      </c>
      <c r="C60" s="6" t="s">
        <v>19</v>
      </c>
      <c r="D60" s="27"/>
      <c r="E60" s="27"/>
      <c r="F60" s="32">
        <f>F61+F65+F63+F62+F66+F64</f>
        <v>1522</v>
      </c>
      <c r="G60" s="45">
        <v>0</v>
      </c>
      <c r="H60" s="46"/>
      <c r="I60" s="45">
        <v>0</v>
      </c>
      <c r="J60" s="47"/>
      <c r="K60" s="47"/>
      <c r="L60" s="46"/>
    </row>
    <row r="61" spans="1:12" ht="125.25" customHeight="1">
      <c r="A61" s="20" t="s">
        <v>33</v>
      </c>
      <c r="B61" s="38" t="s">
        <v>8</v>
      </c>
      <c r="C61" s="38" t="s">
        <v>19</v>
      </c>
      <c r="D61" s="27" t="s">
        <v>36</v>
      </c>
      <c r="E61" s="27" t="s">
        <v>15</v>
      </c>
      <c r="F61" s="32">
        <v>470.6</v>
      </c>
      <c r="G61" s="45">
        <v>0</v>
      </c>
      <c r="H61" s="46"/>
      <c r="I61" s="45">
        <v>0</v>
      </c>
      <c r="J61" s="47"/>
      <c r="K61" s="47"/>
      <c r="L61" s="46"/>
    </row>
    <row r="62" spans="1:12" ht="126" customHeight="1">
      <c r="A62" s="24" t="s">
        <v>90</v>
      </c>
      <c r="B62" s="37" t="s">
        <v>8</v>
      </c>
      <c r="C62" s="37" t="s">
        <v>19</v>
      </c>
      <c r="D62" s="28" t="s">
        <v>106</v>
      </c>
      <c r="E62" s="28" t="s">
        <v>15</v>
      </c>
      <c r="F62" s="32">
        <v>636.6</v>
      </c>
      <c r="G62" s="45">
        <v>0</v>
      </c>
      <c r="H62" s="46"/>
      <c r="I62" s="45">
        <v>0</v>
      </c>
      <c r="J62" s="47"/>
      <c r="K62" s="47"/>
      <c r="L62" s="46"/>
    </row>
    <row r="63" spans="1:12" ht="95.25" customHeight="1">
      <c r="A63" s="26" t="s">
        <v>57</v>
      </c>
      <c r="B63" s="40" t="s">
        <v>8</v>
      </c>
      <c r="C63" s="40" t="s">
        <v>19</v>
      </c>
      <c r="D63" s="31" t="s">
        <v>52</v>
      </c>
      <c r="E63" s="31" t="s">
        <v>15</v>
      </c>
      <c r="F63" s="34">
        <v>351.1</v>
      </c>
      <c r="G63" s="45">
        <v>0</v>
      </c>
      <c r="H63" s="46"/>
      <c r="I63" s="45">
        <v>0</v>
      </c>
      <c r="J63" s="47"/>
      <c r="K63" s="47"/>
      <c r="L63" s="46"/>
    </row>
    <row r="64" spans="1:12" ht="108.75" customHeight="1">
      <c r="A64" s="26" t="s">
        <v>131</v>
      </c>
      <c r="B64" s="40" t="s">
        <v>8</v>
      </c>
      <c r="C64" s="40" t="s">
        <v>19</v>
      </c>
      <c r="D64" s="31" t="s">
        <v>132</v>
      </c>
      <c r="E64" s="31" t="s">
        <v>15</v>
      </c>
      <c r="F64" s="34">
        <v>19.3</v>
      </c>
      <c r="G64" s="45">
        <v>0</v>
      </c>
      <c r="H64" s="46"/>
      <c r="I64" s="45">
        <v>0</v>
      </c>
      <c r="J64" s="47"/>
      <c r="K64" s="47"/>
      <c r="L64" s="46"/>
    </row>
    <row r="65" spans="1:12" ht="125.25" customHeight="1">
      <c r="A65" s="20" t="s">
        <v>58</v>
      </c>
      <c r="B65" s="38" t="s">
        <v>8</v>
      </c>
      <c r="C65" s="38" t="s">
        <v>19</v>
      </c>
      <c r="D65" s="27" t="s">
        <v>53</v>
      </c>
      <c r="E65" s="27" t="s">
        <v>15</v>
      </c>
      <c r="F65" s="32">
        <v>14.4</v>
      </c>
      <c r="G65" s="45">
        <v>0</v>
      </c>
      <c r="H65" s="46"/>
      <c r="I65" s="45">
        <v>0</v>
      </c>
      <c r="J65" s="47"/>
      <c r="K65" s="47"/>
      <c r="L65" s="46"/>
    </row>
    <row r="66" spans="1:12" ht="109.5" customHeight="1">
      <c r="A66" s="20" t="s">
        <v>116</v>
      </c>
      <c r="B66" s="38" t="s">
        <v>8</v>
      </c>
      <c r="C66" s="38" t="s">
        <v>19</v>
      </c>
      <c r="D66" s="27" t="s">
        <v>115</v>
      </c>
      <c r="E66" s="27" t="s">
        <v>15</v>
      </c>
      <c r="F66" s="32">
        <v>30</v>
      </c>
      <c r="G66" s="45">
        <v>0</v>
      </c>
      <c r="H66" s="46"/>
      <c r="I66" s="45">
        <v>0</v>
      </c>
      <c r="J66" s="47"/>
      <c r="K66" s="47"/>
      <c r="L66" s="46"/>
    </row>
    <row r="67" spans="1:12" ht="14.25" customHeight="1">
      <c r="A67" s="19" t="s">
        <v>84</v>
      </c>
      <c r="B67" s="14" t="s">
        <v>75</v>
      </c>
      <c r="C67" s="14"/>
      <c r="D67" s="28"/>
      <c r="E67" s="28"/>
      <c r="F67" s="32">
        <f>F68</f>
        <v>10</v>
      </c>
      <c r="G67" s="45">
        <v>0</v>
      </c>
      <c r="H67" s="46"/>
      <c r="I67" s="45">
        <v>0</v>
      </c>
      <c r="J67" s="47"/>
      <c r="K67" s="47"/>
      <c r="L67" s="46"/>
    </row>
    <row r="68" spans="1:12" ht="30.75" customHeight="1">
      <c r="A68" s="19" t="s">
        <v>83</v>
      </c>
      <c r="B68" s="14" t="s">
        <v>75</v>
      </c>
      <c r="C68" s="14" t="s">
        <v>8</v>
      </c>
      <c r="D68" s="28"/>
      <c r="E68" s="28"/>
      <c r="F68" s="32">
        <f>F69</f>
        <v>10</v>
      </c>
      <c r="G68" s="45">
        <v>0</v>
      </c>
      <c r="H68" s="46"/>
      <c r="I68" s="45">
        <v>0</v>
      </c>
      <c r="J68" s="47"/>
      <c r="K68" s="47"/>
      <c r="L68" s="46"/>
    </row>
    <row r="69" spans="1:12" ht="126" customHeight="1">
      <c r="A69" s="21" t="s">
        <v>91</v>
      </c>
      <c r="B69" s="37" t="s">
        <v>75</v>
      </c>
      <c r="C69" s="37" t="s">
        <v>8</v>
      </c>
      <c r="D69" s="28" t="s">
        <v>85</v>
      </c>
      <c r="E69" s="28" t="s">
        <v>15</v>
      </c>
      <c r="F69" s="32">
        <v>10</v>
      </c>
      <c r="G69" s="45">
        <v>0</v>
      </c>
      <c r="H69" s="46"/>
      <c r="I69" s="45">
        <v>0</v>
      </c>
      <c r="J69" s="47"/>
      <c r="K69" s="47"/>
      <c r="L69" s="46"/>
    </row>
    <row r="70" spans="1:12" ht="17.25" customHeight="1">
      <c r="A70" s="20" t="s">
        <v>23</v>
      </c>
      <c r="B70" s="6" t="s">
        <v>24</v>
      </c>
      <c r="C70" s="6"/>
      <c r="D70" s="27"/>
      <c r="E70" s="27"/>
      <c r="F70" s="32">
        <f>F71</f>
        <v>3715</v>
      </c>
      <c r="G70" s="45">
        <f>G71</f>
        <v>887.4</v>
      </c>
      <c r="H70" s="46"/>
      <c r="I70" s="45">
        <f>I71</f>
        <v>819.2</v>
      </c>
      <c r="J70" s="47"/>
      <c r="K70" s="47"/>
      <c r="L70" s="46"/>
    </row>
    <row r="71" spans="1:12" ht="15.75" customHeight="1">
      <c r="A71" s="20" t="s">
        <v>25</v>
      </c>
      <c r="B71" s="6" t="s">
        <v>24</v>
      </c>
      <c r="C71" s="6" t="s">
        <v>11</v>
      </c>
      <c r="D71" s="27"/>
      <c r="E71" s="27"/>
      <c r="F71" s="32">
        <f>F72+F73+F74</f>
        <v>3715</v>
      </c>
      <c r="G71" s="45">
        <f>G72</f>
        <v>887.4</v>
      </c>
      <c r="H71" s="46"/>
      <c r="I71" s="45">
        <f>I72</f>
        <v>819.2</v>
      </c>
      <c r="J71" s="47"/>
      <c r="K71" s="47"/>
      <c r="L71" s="46"/>
    </row>
    <row r="72" spans="1:12" ht="79.5" customHeight="1">
      <c r="A72" s="26" t="s">
        <v>59</v>
      </c>
      <c r="B72" s="38" t="s">
        <v>24</v>
      </c>
      <c r="C72" s="38" t="s">
        <v>11</v>
      </c>
      <c r="D72" s="27" t="s">
        <v>37</v>
      </c>
      <c r="E72" s="27">
        <v>610</v>
      </c>
      <c r="F72" s="32">
        <v>1037.1</v>
      </c>
      <c r="G72" s="45">
        <v>887.4</v>
      </c>
      <c r="H72" s="46"/>
      <c r="I72" s="45">
        <v>819.2</v>
      </c>
      <c r="J72" s="47"/>
      <c r="K72" s="47"/>
      <c r="L72" s="46"/>
    </row>
    <row r="73" spans="1:12" ht="94.5" customHeight="1">
      <c r="A73" s="26" t="s">
        <v>117</v>
      </c>
      <c r="B73" s="38" t="s">
        <v>24</v>
      </c>
      <c r="C73" s="38" t="s">
        <v>11</v>
      </c>
      <c r="D73" s="27" t="s">
        <v>118</v>
      </c>
      <c r="E73" s="27">
        <v>240</v>
      </c>
      <c r="F73" s="32">
        <v>540.3</v>
      </c>
      <c r="G73" s="45">
        <v>0</v>
      </c>
      <c r="H73" s="46"/>
      <c r="I73" s="45">
        <v>0</v>
      </c>
      <c r="J73" s="47"/>
      <c r="K73" s="47"/>
      <c r="L73" s="46"/>
    </row>
    <row r="74" spans="1:12" ht="64.5" customHeight="1">
      <c r="A74" s="26" t="s">
        <v>139</v>
      </c>
      <c r="B74" s="38" t="s">
        <v>24</v>
      </c>
      <c r="C74" s="38" t="s">
        <v>11</v>
      </c>
      <c r="D74" s="27" t="s">
        <v>119</v>
      </c>
      <c r="E74" s="27">
        <v>610</v>
      </c>
      <c r="F74" s="32">
        <v>2137.6</v>
      </c>
      <c r="G74" s="45">
        <v>0</v>
      </c>
      <c r="H74" s="46"/>
      <c r="I74" s="45">
        <v>0</v>
      </c>
      <c r="J74" s="47"/>
      <c r="K74" s="47"/>
      <c r="L74" s="46"/>
    </row>
    <row r="75" spans="1:12" ht="15" customHeight="1">
      <c r="A75" s="20" t="s">
        <v>26</v>
      </c>
      <c r="B75" s="6" t="s">
        <v>20</v>
      </c>
      <c r="C75" s="6"/>
      <c r="D75" s="27"/>
      <c r="E75" s="27"/>
      <c r="F75" s="32">
        <f>F77</f>
        <v>56</v>
      </c>
      <c r="G75" s="45">
        <v>0</v>
      </c>
      <c r="H75" s="46"/>
      <c r="I75" s="45">
        <v>0</v>
      </c>
      <c r="J75" s="47"/>
      <c r="K75" s="47"/>
      <c r="L75" s="46"/>
    </row>
    <row r="76" spans="1:12" ht="15.75" customHeight="1">
      <c r="A76" s="20" t="s">
        <v>27</v>
      </c>
      <c r="B76" s="6" t="s">
        <v>20</v>
      </c>
      <c r="C76" s="6" t="s">
        <v>11</v>
      </c>
      <c r="D76" s="27"/>
      <c r="E76" s="27"/>
      <c r="F76" s="32">
        <f>F77</f>
        <v>56</v>
      </c>
      <c r="G76" s="45">
        <v>0</v>
      </c>
      <c r="H76" s="46"/>
      <c r="I76" s="45">
        <v>0</v>
      </c>
      <c r="J76" s="47"/>
      <c r="K76" s="47"/>
      <c r="L76" s="46"/>
    </row>
    <row r="77" spans="1:12" ht="110.25" customHeight="1">
      <c r="A77" s="20" t="s">
        <v>93</v>
      </c>
      <c r="B77" s="38" t="s">
        <v>20</v>
      </c>
      <c r="C77" s="38" t="s">
        <v>11</v>
      </c>
      <c r="D77" s="27" t="s">
        <v>94</v>
      </c>
      <c r="E77" s="27" t="s">
        <v>28</v>
      </c>
      <c r="F77" s="32">
        <v>56</v>
      </c>
      <c r="G77" s="45">
        <v>0</v>
      </c>
      <c r="H77" s="46"/>
      <c r="I77" s="45">
        <v>0</v>
      </c>
      <c r="J77" s="47"/>
      <c r="K77" s="47"/>
      <c r="L77" s="46"/>
    </row>
    <row r="78" spans="1:12" ht="16.5" customHeight="1">
      <c r="A78" s="19" t="s">
        <v>88</v>
      </c>
      <c r="B78" s="6">
        <v>11</v>
      </c>
      <c r="C78" s="6"/>
      <c r="D78" s="27"/>
      <c r="E78" s="27"/>
      <c r="F78" s="32">
        <f>F79</f>
        <v>25</v>
      </c>
      <c r="G78" s="45">
        <v>0</v>
      </c>
      <c r="H78" s="46"/>
      <c r="I78" s="45">
        <v>0</v>
      </c>
      <c r="J78" s="47"/>
      <c r="K78" s="47"/>
      <c r="L78" s="46"/>
    </row>
    <row r="79" spans="1:12" ht="17.25" customHeight="1">
      <c r="A79" s="20" t="s">
        <v>86</v>
      </c>
      <c r="B79" s="6">
        <v>11</v>
      </c>
      <c r="C79" s="14" t="s">
        <v>11</v>
      </c>
      <c r="D79" s="28"/>
      <c r="E79" s="28"/>
      <c r="F79" s="32">
        <f>F80</f>
        <v>25</v>
      </c>
      <c r="G79" s="45">
        <v>0</v>
      </c>
      <c r="H79" s="46"/>
      <c r="I79" s="45">
        <v>0</v>
      </c>
      <c r="J79" s="47"/>
      <c r="K79" s="47"/>
      <c r="L79" s="46"/>
    </row>
    <row r="80" spans="1:12" ht="110.25" customHeight="1">
      <c r="A80" s="23" t="s">
        <v>92</v>
      </c>
      <c r="B80" s="37" t="s">
        <v>38</v>
      </c>
      <c r="C80" s="37" t="s">
        <v>11</v>
      </c>
      <c r="D80" s="28" t="s">
        <v>87</v>
      </c>
      <c r="E80" s="28" t="s">
        <v>15</v>
      </c>
      <c r="F80" s="32">
        <v>25</v>
      </c>
      <c r="G80" s="45">
        <v>0</v>
      </c>
      <c r="H80" s="46"/>
      <c r="I80" s="45" t="s">
        <v>133</v>
      </c>
      <c r="J80" s="47"/>
      <c r="K80" s="47"/>
      <c r="L80" s="46"/>
    </row>
    <row r="81" spans="1:12" ht="43.5" customHeight="1">
      <c r="A81" s="16" t="s">
        <v>120</v>
      </c>
      <c r="B81" s="8"/>
      <c r="C81" s="8"/>
      <c r="D81" s="49" t="s">
        <v>141</v>
      </c>
      <c r="E81" s="49"/>
      <c r="F81" s="49"/>
      <c r="G81" s="48"/>
      <c r="H81" s="48"/>
      <c r="I81" s="48"/>
      <c r="J81" s="48"/>
      <c r="K81" s="48"/>
      <c r="L81" s="48"/>
    </row>
    <row r="82" spans="1:6" ht="26.25" customHeight="1">
      <c r="A82" s="8"/>
      <c r="B82" s="8"/>
      <c r="C82" s="8"/>
      <c r="D82" s="12"/>
      <c r="E82" s="8"/>
      <c r="F82" s="10"/>
    </row>
    <row r="83" spans="1:6" ht="26.25" customHeight="1">
      <c r="A83" s="8"/>
      <c r="B83" s="8"/>
      <c r="C83" s="8"/>
      <c r="D83" s="12"/>
      <c r="E83" s="8"/>
      <c r="F83" s="10"/>
    </row>
    <row r="84" spans="4:6" ht="18.75">
      <c r="D84" s="50"/>
      <c r="E84" s="50"/>
      <c r="F84" s="50"/>
    </row>
  </sheetData>
  <sheetProtection/>
  <mergeCells count="146">
    <mergeCell ref="I42:L42"/>
    <mergeCell ref="I43:L43"/>
    <mergeCell ref="G51:H51"/>
    <mergeCell ref="I51:L51"/>
    <mergeCell ref="G64:H64"/>
    <mergeCell ref="I64:L64"/>
    <mergeCell ref="G46:H46"/>
    <mergeCell ref="I46:L46"/>
    <mergeCell ref="G52:H52"/>
    <mergeCell ref="G63:H63"/>
    <mergeCell ref="B6:L6"/>
    <mergeCell ref="G23:H23"/>
    <mergeCell ref="I23:L23"/>
    <mergeCell ref="A13:L13"/>
    <mergeCell ref="A14:L14"/>
    <mergeCell ref="B9:M9"/>
    <mergeCell ref="A15:L15"/>
    <mergeCell ref="A16:L16"/>
    <mergeCell ref="A17:L17"/>
    <mergeCell ref="D18:F18"/>
    <mergeCell ref="B1:T1"/>
    <mergeCell ref="B12:M12"/>
    <mergeCell ref="B10:L10"/>
    <mergeCell ref="B11:L11"/>
    <mergeCell ref="B8:M8"/>
    <mergeCell ref="B7:L7"/>
    <mergeCell ref="B2:L2"/>
    <mergeCell ref="B3:L3"/>
    <mergeCell ref="B4:L4"/>
    <mergeCell ref="B5:L5"/>
    <mergeCell ref="G18:L18"/>
    <mergeCell ref="G19:H19"/>
    <mergeCell ref="I19:L19"/>
    <mergeCell ref="G20:H20"/>
    <mergeCell ref="I20:L20"/>
    <mergeCell ref="G21:H21"/>
    <mergeCell ref="I21:L21"/>
    <mergeCell ref="G22:H22"/>
    <mergeCell ref="I22:L22"/>
    <mergeCell ref="G24:H24"/>
    <mergeCell ref="I24:L24"/>
    <mergeCell ref="G25:H25"/>
    <mergeCell ref="I25:L25"/>
    <mergeCell ref="I35:L35"/>
    <mergeCell ref="G26:H26"/>
    <mergeCell ref="I26:L26"/>
    <mergeCell ref="G27:H27"/>
    <mergeCell ref="I27:L27"/>
    <mergeCell ref="G28:H28"/>
    <mergeCell ref="I28:L28"/>
    <mergeCell ref="I31:L31"/>
    <mergeCell ref="G32:H32"/>
    <mergeCell ref="I32:L32"/>
    <mergeCell ref="G36:H36"/>
    <mergeCell ref="I36:L36"/>
    <mergeCell ref="G29:H29"/>
    <mergeCell ref="I29:L29"/>
    <mergeCell ref="G30:H30"/>
    <mergeCell ref="I30:L30"/>
    <mergeCell ref="G34:H34"/>
    <mergeCell ref="I34:L34"/>
    <mergeCell ref="G35:H35"/>
    <mergeCell ref="G31:H31"/>
    <mergeCell ref="G33:H33"/>
    <mergeCell ref="I33:L33"/>
    <mergeCell ref="I52:L52"/>
    <mergeCell ref="G65:H65"/>
    <mergeCell ref="I65:L65"/>
    <mergeCell ref="G62:H62"/>
    <mergeCell ref="I62:L62"/>
    <mergeCell ref="G60:H60"/>
    <mergeCell ref="I60:L60"/>
    <mergeCell ref="I61:L61"/>
    <mergeCell ref="G80:H80"/>
    <mergeCell ref="I80:L80"/>
    <mergeCell ref="G77:H77"/>
    <mergeCell ref="I77:L77"/>
    <mergeCell ref="G79:H79"/>
    <mergeCell ref="G78:H78"/>
    <mergeCell ref="I79:L79"/>
    <mergeCell ref="I78:L78"/>
    <mergeCell ref="D81:F81"/>
    <mergeCell ref="D84:F84"/>
    <mergeCell ref="G71:H71"/>
    <mergeCell ref="I71:L71"/>
    <mergeCell ref="G72:H72"/>
    <mergeCell ref="I72:L72"/>
    <mergeCell ref="G75:H75"/>
    <mergeCell ref="I75:L75"/>
    <mergeCell ref="G76:H76"/>
    <mergeCell ref="I76:L76"/>
    <mergeCell ref="G38:H38"/>
    <mergeCell ref="I38:L38"/>
    <mergeCell ref="G44:H44"/>
    <mergeCell ref="I44:L44"/>
    <mergeCell ref="G37:H37"/>
    <mergeCell ref="I37:L37"/>
    <mergeCell ref="G43:H43"/>
    <mergeCell ref="G41:H41"/>
    <mergeCell ref="I41:L41"/>
    <mergeCell ref="G42:H42"/>
    <mergeCell ref="G49:H49"/>
    <mergeCell ref="I49:L49"/>
    <mergeCell ref="G48:H48"/>
    <mergeCell ref="I48:L48"/>
    <mergeCell ref="G45:H45"/>
    <mergeCell ref="I45:L45"/>
    <mergeCell ref="G47:H47"/>
    <mergeCell ref="I47:L47"/>
    <mergeCell ref="G53:H53"/>
    <mergeCell ref="I53:L53"/>
    <mergeCell ref="G56:H56"/>
    <mergeCell ref="I56:L56"/>
    <mergeCell ref="G57:H57"/>
    <mergeCell ref="I57:L57"/>
    <mergeCell ref="G55:H55"/>
    <mergeCell ref="I55:L55"/>
    <mergeCell ref="I50:L50"/>
    <mergeCell ref="G68:H68"/>
    <mergeCell ref="I68:L68"/>
    <mergeCell ref="G69:H69"/>
    <mergeCell ref="I69:L69"/>
    <mergeCell ref="G61:H61"/>
    <mergeCell ref="G59:H59"/>
    <mergeCell ref="I59:L59"/>
    <mergeCell ref="G54:H54"/>
    <mergeCell ref="I54:L54"/>
    <mergeCell ref="G81:L81"/>
    <mergeCell ref="G39:H39"/>
    <mergeCell ref="I39:L39"/>
    <mergeCell ref="G40:H40"/>
    <mergeCell ref="I40:L40"/>
    <mergeCell ref="G66:H66"/>
    <mergeCell ref="I66:L66"/>
    <mergeCell ref="G70:H70"/>
    <mergeCell ref="I70:L70"/>
    <mergeCell ref="G50:H50"/>
    <mergeCell ref="G58:H58"/>
    <mergeCell ref="I58:L58"/>
    <mergeCell ref="G74:H74"/>
    <mergeCell ref="I74:L74"/>
    <mergeCell ref="G73:H73"/>
    <mergeCell ref="I73:L73"/>
    <mergeCell ref="G67:H67"/>
    <mergeCell ref="I67:L67"/>
    <mergeCell ref="I63:L6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  <rowBreaks count="1" manualBreakCount="1">
    <brk id="7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finansist</cp:lastModifiedBy>
  <cp:lastPrinted>2021-12-01T13:18:50Z</cp:lastPrinted>
  <dcterms:created xsi:type="dcterms:W3CDTF">2007-03-05T07:46:27Z</dcterms:created>
  <dcterms:modified xsi:type="dcterms:W3CDTF">2021-12-02T05:25:21Z</dcterms:modified>
  <cp:category/>
  <cp:version/>
  <cp:contentType/>
  <cp:contentStatus/>
</cp:coreProperties>
</file>